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6\k 3 2026\Nemocenská statistika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H16" i="8" l="1"/>
  <c r="G16" i="8"/>
  <c r="F16" i="8"/>
  <c r="I16" i="8" s="1"/>
  <c r="E16" i="8"/>
  <c r="D16" i="8"/>
  <c r="C16" i="8"/>
  <c r="H15" i="8"/>
  <c r="K15" i="8" s="1"/>
  <c r="G15" i="8"/>
  <c r="J15" i="8" s="1"/>
  <c r="F15" i="8"/>
  <c r="E15" i="8"/>
  <c r="D15" i="8"/>
  <c r="C15" i="8"/>
  <c r="H14" i="8"/>
  <c r="G14" i="8"/>
  <c r="F14" i="8"/>
  <c r="I14" i="8" s="1"/>
  <c r="E14" i="8"/>
  <c r="K14" i="8" s="1"/>
  <c r="D14" i="8"/>
  <c r="C14" i="8"/>
  <c r="J14" i="8" l="1"/>
  <c r="I15" i="8"/>
  <c r="K16" i="8"/>
  <c r="J16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<sst xmlns="http://schemas.openxmlformats.org/spreadsheetml/2006/main" count="29" uniqueCount="21">
  <si>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</si>
  <si>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</si>
  <si>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</si>
  <si>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</si>
  <si>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</si>
  <si>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</si>
  <si>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</si>
  <si>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</si>
  <si>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</si>
  <si>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</si>
  <si>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</si>
  <si>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</si>
  <si>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</si>
  <si>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</si>
  <si>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</si>
  <si>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</si>
  <si>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</si>
  <si>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</si>
  <si>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</si>
  <si>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</si>
  <si>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neschopnostiv 1. čtvrtletí 2026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</si>
</sst>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79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3" fontId="14" fillId="4" borderId="14" xfId="0" applyNumberFormat="1" applyFont="1" applyFill="1" applyBorder="1" applyAlignment="1">
      <alignment horizontal="right" vertical="center" wrapText="1"/>
    </xf>
    <xf numFmtId="3" fontId="15" fillId="0" borderId="0" xfId="8" applyFont="1">
      <alignment vertical="center"/>
    </xf>
    <xf numFmtId="3" fontId="15" fillId="0" borderId="0" xfId="8" applyFont="1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18" fillId="0" borderId="0" xfId="8" applyFont="1" applyAlignment="1">
      <alignment vertical="center" wrapText="1"/>
    </xf>
    <xf numFmtId="3" fontId="19" fillId="0" borderId="0" xfId="8" applyFont="1">
      <alignment vertical="center"/>
    </xf>
    <xf numFmtId="3" fontId="7" fillId="0" borderId="0" xfId="8" applyAlignment="1">
      <alignment vertical="center"/>
    </xf>
    <xf numFmtId="3" fontId="21" fillId="0" borderId="0" xfId="8" applyFont="1" applyAlignment="1">
      <alignment vertical="center" wrapText="1"/>
    </xf>
    <xf numFmtId="3" fontId="1" fillId="2" borderId="18" xfId="8" applyNumberFormat="1" applyFont="1" applyFill="1" applyBorder="1" applyAlignment="1">
      <alignment horizontal="right" vertical="center" wrapText="1" indent="1"/>
    </xf>
    <xf numFmtId="4" fontId="21" fillId="2" borderId="18" xfId="8" applyNumberFormat="1" applyFont="1" applyFill="1" applyBorder="1" applyAlignment="1">
      <alignment horizontal="right" vertical="center" wrapText="1" indent="1"/>
    </xf>
    <xf numFmtId="4" fontId="24" fillId="2" borderId="16" xfId="9" applyNumberFormat="1" applyFont="1" applyFill="1" applyBorder="1" applyAlignment="1">
      <alignment horizontal="right" vertical="center" wrapText="1" indent="1"/>
    </xf>
    <xf numFmtId="4" fontId="24" fillId="2" borderId="7" xfId="8" applyNumberFormat="1" applyFont="1" applyFill="1" applyBorder="1" applyAlignment="1">
      <alignment horizontal="right" vertical="center" wrapText="1" indent="1"/>
    </xf>
    <xf numFmtId="3" fontId="23" fillId="2" borderId="15" xfId="8" applyNumberFormat="1" applyFont="1" applyFill="1" applyBorder="1" applyAlignment="1">
      <alignment horizontal="right" vertical="center" wrapText="1" indent="1"/>
    </xf>
    <xf numFmtId="3" fontId="23" fillId="2" borderId="8" xfId="8" applyNumberFormat="1" applyFont="1" applyFill="1" applyBorder="1" applyAlignment="1">
      <alignment horizontal="right" vertical="center" wrapText="1" indent="1"/>
    </xf>
    <xf numFmtId="3" fontId="1" fillId="2" borderId="17" xfId="8" applyNumberFormat="1" applyFont="1" applyFill="1" applyBorder="1" applyAlignment="1">
      <alignment horizontal="right" vertical="center" wrapText="1" indent="1"/>
    </xf>
    <xf numFmtId="4" fontId="24" fillId="2" borderId="15" xfId="9" applyNumberFormat="1" applyFont="1" applyFill="1" applyBorder="1" applyAlignment="1">
      <alignment horizontal="right" vertical="center" wrapText="1" indent="1"/>
    </xf>
    <xf numFmtId="4" fontId="24" fillId="2" borderId="8" xfId="8" applyNumberFormat="1" applyFont="1" applyFill="1" applyBorder="1" applyAlignment="1">
      <alignment horizontal="right" vertical="center" wrapText="1" indent="1"/>
    </xf>
    <xf numFmtId="3" fontId="23" fillId="2" borderId="13" xfId="8" applyNumberFormat="1" applyFont="1" applyFill="1" applyBorder="1" applyAlignment="1">
      <alignment horizontal="right" vertical="center" wrapText="1" indent="1"/>
    </xf>
    <xf numFmtId="3" fontId="23" fillId="2" borderId="9" xfId="8" applyNumberFormat="1" applyFont="1" applyFill="1" applyBorder="1" applyAlignment="1">
      <alignment horizontal="right" vertical="center" wrapText="1" indent="1"/>
    </xf>
    <xf numFmtId="3" fontId="1" fillId="2" borderId="19" xfId="8" applyNumberFormat="1" applyFont="1" applyFill="1" applyBorder="1" applyAlignment="1">
      <alignment horizontal="right" vertical="center" wrapText="1" indent="1"/>
    </xf>
    <xf numFmtId="4" fontId="21" fillId="2" borderId="19" xfId="8" applyNumberFormat="1" applyFont="1" applyFill="1" applyBorder="1" applyAlignment="1">
      <alignment horizontal="right" vertical="center" wrapText="1" indent="1"/>
    </xf>
    <xf numFmtId="4" fontId="24" fillId="2" borderId="13" xfId="9" applyNumberFormat="1" applyFont="1" applyFill="1" applyBorder="1" applyAlignment="1">
      <alignment horizontal="right" vertical="center" wrapText="1" indent="1"/>
    </xf>
    <xf numFmtId="4" fontId="24" fillId="2" borderId="9" xfId="8" applyNumberFormat="1" applyFont="1" applyFill="1" applyBorder="1" applyAlignment="1">
      <alignment horizontal="right" vertical="center" wrapText="1" indent="1"/>
    </xf>
    <xf numFmtId="3" fontId="22" fillId="0" borderId="7" xfId="8" applyFont="1" applyBorder="1" applyAlignment="1">
      <alignment horizontal="center" vertical="center" wrapText="1"/>
    </xf>
    <xf numFmtId="3" fontId="1" fillId="0" borderId="17" xfId="8" applyFont="1" applyBorder="1" applyAlignment="1">
      <alignment horizontal="right" vertical="center" wrapText="1" indent="1"/>
    </xf>
    <xf numFmtId="3" fontId="23" fillId="0" borderId="16" xfId="8" applyFont="1" applyBorder="1" applyAlignment="1">
      <alignment horizontal="right" vertical="center" wrapText="1" indent="1"/>
    </xf>
    <xf numFmtId="3" fontId="23" fillId="0" borderId="7" xfId="8" applyFont="1" applyBorder="1" applyAlignment="1">
      <alignment horizontal="right" vertical="center" wrapText="1" indent="1"/>
    </xf>
    <xf numFmtId="4" fontId="21" fillId="0" borderId="17" xfId="8" applyNumberFormat="1" applyFont="1" applyBorder="1" applyAlignment="1">
      <alignment horizontal="right" vertical="center" wrapText="1" indent="1"/>
    </xf>
    <xf numFmtId="4" fontId="24" fillId="0" borderId="16" xfId="9" applyNumberFormat="1" applyFont="1" applyBorder="1" applyAlignment="1">
      <alignment horizontal="right" vertical="center" wrapText="1" indent="1"/>
    </xf>
    <xf numFmtId="4" fontId="24" fillId="0" borderId="7" xfId="8" applyNumberFormat="1" applyFont="1" applyBorder="1" applyAlignment="1">
      <alignment horizontal="right" vertical="center" wrapText="1" indent="1"/>
    </xf>
    <xf numFmtId="3" fontId="22" fillId="0" borderId="8" xfId="8" applyFont="1" applyBorder="1" applyAlignment="1">
      <alignment horizontal="center" vertical="center" wrapText="1"/>
    </xf>
    <xf numFmtId="3" fontId="1" fillId="0" borderId="18" xfId="8" applyFont="1" applyBorder="1" applyAlignment="1">
      <alignment horizontal="right" vertical="center" wrapText="1" indent="1"/>
    </xf>
    <xf numFmtId="3" fontId="23" fillId="0" borderId="15" xfId="8" applyFont="1" applyBorder="1" applyAlignment="1">
      <alignment horizontal="right" vertical="center" wrapText="1" indent="1"/>
    </xf>
    <xf numFmtId="3" fontId="23" fillId="0" borderId="8" xfId="8" applyFont="1" applyBorder="1" applyAlignment="1">
      <alignment horizontal="right" vertical="center" wrapText="1" indent="1"/>
    </xf>
    <xf numFmtId="4" fontId="21" fillId="0" borderId="18" xfId="8" applyNumberFormat="1" applyFont="1" applyBorder="1" applyAlignment="1">
      <alignment horizontal="right" vertical="center" wrapText="1" indent="1"/>
    </xf>
    <xf numFmtId="4" fontId="24" fillId="0" borderId="15" xfId="9" applyNumberFormat="1" applyFont="1" applyBorder="1" applyAlignment="1">
      <alignment horizontal="right" vertical="center" wrapText="1" indent="1"/>
    </xf>
    <xf numFmtId="4" fontId="24" fillId="0" borderId="8" xfId="8" applyNumberFormat="1" applyFont="1" applyBorder="1" applyAlignment="1">
      <alignment horizontal="right" vertical="center" wrapText="1" indent="1"/>
    </xf>
    <xf numFmtId="3" fontId="22" fillId="0" borderId="6" xfId="8" applyFont="1" applyBorder="1" applyAlignment="1">
      <alignment horizontal="center" vertical="center" wrapText="1"/>
    </xf>
    <xf numFmtId="3" fontId="1" fillId="0" borderId="5" xfId="8" applyFont="1" applyBorder="1" applyAlignment="1">
      <alignment horizontal="right" vertical="center" wrapText="1" indent="1"/>
    </xf>
    <xf numFmtId="3" fontId="23" fillId="0" borderId="14" xfId="8" applyFont="1" applyBorder="1" applyAlignment="1">
      <alignment horizontal="right" vertical="center" wrapText="1" indent="1"/>
    </xf>
    <xf numFmtId="3" fontId="23" fillId="0" borderId="6" xfId="8" applyFont="1" applyBorder="1" applyAlignment="1">
      <alignment horizontal="right" vertical="center" wrapText="1" indent="1"/>
    </xf>
    <xf numFmtId="4" fontId="21" fillId="0" borderId="5" xfId="8" applyNumberFormat="1" applyFont="1" applyBorder="1" applyAlignment="1">
      <alignment horizontal="right" vertical="center" wrapText="1" indent="1"/>
    </xf>
    <xf numFmtId="4" fontId="24" fillId="0" borderId="14" xfId="9" applyNumberFormat="1" applyFont="1" applyBorder="1" applyAlignment="1">
      <alignment horizontal="right" vertical="center" wrapText="1" indent="1"/>
    </xf>
    <xf numFmtId="4" fontId="24" fillId="0" borderId="6" xfId="8" applyNumberFormat="1" applyFont="1" applyBorder="1" applyAlignment="1">
      <alignment horizontal="right" vertical="center" wrapText="1" inden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3" fontId="23" fillId="2" borderId="24" xfId="8" applyNumberFormat="1" applyFont="1" applyFill="1" applyBorder="1" applyAlignment="1">
      <alignment horizontal="right" vertical="center" wrapText="1" indent="1"/>
    </xf>
    <xf numFmtId="3" fontId="23" fillId="2" borderId="12" xfId="8" applyNumberFormat="1" applyFont="1" applyFill="1" applyBorder="1" applyAlignment="1">
      <alignment horizontal="right" vertical="center" wrapText="1" indent="1"/>
    </xf>
    <xf numFmtId="3" fontId="22" fillId="0" borderId="22" xfId="8" applyFont="1" applyBorder="1" applyAlignment="1">
      <alignment horizontal="center" vertical="center" textRotation="90" wrapText="1"/>
    </xf>
    <xf numFmtId="3" fontId="22" fillId="0" borderId="21" xfId="8" applyFont="1" applyBorder="1" applyAlignment="1">
      <alignment horizontal="center" vertical="center" textRotation="90" wrapText="1"/>
    </xf>
    <xf numFmtId="3" fontId="22" fillId="0" borderId="20" xfId="8" applyFont="1" applyBorder="1" applyAlignment="1">
      <alignment horizontal="center" vertical="center" textRotation="90" wrapText="1"/>
    </xf>
    <xf numFmtId="3" fontId="20" fillId="0" borderId="0" xfId="8" applyFont="1" applyAlignment="1">
      <alignment horizontal="center" vertical="center" wrapText="1"/>
    </xf>
    <xf numFmtId="3" fontId="22" fillId="0" borderId="18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19" xfId="8" applyFont="1" applyBorder="1" applyAlignment="1">
      <alignment horizontal="center" vertical="center" wrapText="1"/>
    </xf>
    <xf numFmtId="3" fontId="22" fillId="0" borderId="9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22" fillId="0" borderId="17" xfId="8" applyFont="1" applyBorder="1" applyAlignment="1">
      <alignment horizontal="center" vertical="center" wrapText="1"/>
    </xf>
    <xf numFmtId="3" fontId="22" fillId="0" borderId="7" xfId="8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12" fillId="3" borderId="18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I13" sqref="I13"/>
    </sheetView>
  </sheetViews>
  <sheetFormatPr defaultColWidth="8" defaultRowHeight="12.75" x14ac:dyDescent="0.2"/>
  <cols>
    <col min="1" max="1" width="4.7109375" style="8" customWidth="1"/>
    <col min="2" max="2" width="14.7109375" style="9" customWidth="1"/>
    <col min="3" max="5" width="12.7109375" style="9" customWidth="1"/>
    <col min="6" max="8" width="14.7109375" style="9" customWidth="1"/>
    <col min="9" max="11" width="12.7109375" style="9" customWidth="1"/>
    <col min="12" max="12" width="9.5703125" style="7" customWidth="1"/>
    <col min="13" max="13" width="12.7109375" style="7" customWidth="1"/>
    <col min="14" max="14" width="12" style="7" customWidth="1"/>
    <col min="15" max="16384" width="8" style="7"/>
  </cols>
  <sheetData>
    <row r="1" spans="1:11" ht="20.100000000000001" customHeight="1" x14ac:dyDescent="0.2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0.100000000000001" customHeight="1" x14ac:dyDescent="0.2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0.100000000000001" customHeight="1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30" customHeight="1" x14ac:dyDescent="0.2">
      <c r="A4" s="66" t="s">
        <v>3</v>
      </c>
      <c r="B4" s="67"/>
      <c r="C4" s="66" t="s">
        <v>18</v>
      </c>
      <c r="D4" s="74"/>
      <c r="E4" s="67"/>
      <c r="F4" s="66" t="s">
        <v>1</v>
      </c>
      <c r="G4" s="74"/>
      <c r="H4" s="67"/>
      <c r="I4" s="66" t="s">
        <v>19</v>
      </c>
      <c r="J4" s="74"/>
      <c r="K4" s="67"/>
    </row>
    <row r="5" spans="1:11" ht="20.100000000000001" customHeight="1" x14ac:dyDescent="0.2">
      <c r="A5" s="68"/>
      <c r="B5" s="69"/>
      <c r="C5" s="77" t="s">
        <v>0</v>
      </c>
      <c r="D5" s="75" t="s">
        <v>2</v>
      </c>
      <c r="E5" s="76"/>
      <c r="F5" s="77" t="s">
        <v>0</v>
      </c>
      <c r="G5" s="75" t="s">
        <v>2</v>
      </c>
      <c r="H5" s="76"/>
      <c r="I5" s="77" t="s">
        <v>4</v>
      </c>
      <c r="J5" s="75" t="s">
        <v>2</v>
      </c>
      <c r="K5" s="76"/>
    </row>
    <row r="6" spans="1:11" ht="20.100000000000001" customHeight="1" thickBot="1" x14ac:dyDescent="0.25">
      <c r="A6" s="70"/>
      <c r="B6" s="71"/>
      <c r="C6" s="78"/>
      <c r="D6" s="52" t="s">
        <v>14</v>
      </c>
      <c r="E6" s="53" t="s">
        <v>15</v>
      </c>
      <c r="F6" s="78"/>
      <c r="G6" s="52" t="s">
        <v>14</v>
      </c>
      <c r="H6" s="53" t="s">
        <v>15</v>
      </c>
      <c r="I6" s="78"/>
      <c r="J6" s="52" t="s">
        <v>14</v>
      </c>
      <c r="K6" s="53" t="s">
        <v>15</v>
      </c>
    </row>
    <row r="7" spans="1:11" ht="20.100000000000001" customHeight="1" x14ac:dyDescent="0.2">
      <c r="A7" s="72" t="s">
        <v>5</v>
      </c>
      <c r="B7" s="73"/>
      <c r="C7" s="16">
        <v>8419</v>
      </c>
      <c r="D7" s="54">
        <v>4796</v>
      </c>
      <c r="E7" s="55">
        <v>3623</v>
      </c>
      <c r="F7" s="16">
        <v>121430</v>
      </c>
      <c r="G7" s="54">
        <v>62886</v>
      </c>
      <c r="H7" s="55">
        <v>58544</v>
      </c>
      <c r="I7" s="17">
        <v>14.423328186245397</v>
      </c>
      <c r="J7" s="18">
        <v>13.112176814011676</v>
      </c>
      <c r="K7" s="19">
        <v>16.158984267181893</v>
      </c>
    </row>
    <row r="8" spans="1:11" ht="20.100000000000001" customHeight="1" x14ac:dyDescent="0.2">
      <c r="A8" s="60" t="s">
        <v>9</v>
      </c>
      <c r="B8" s="61"/>
      <c r="C8" s="16">
        <v>123830</v>
      </c>
      <c r="D8" s="20">
        <v>61709</v>
      </c>
      <c r="E8" s="21">
        <v>62121</v>
      </c>
      <c r="F8" s="22">
        <v>2255067</v>
      </c>
      <c r="G8" s="20">
        <v>1027317</v>
      </c>
      <c r="H8" s="21">
        <v>1227750</v>
      </c>
      <c r="I8" s="17">
        <v>18.210990874586127</v>
      </c>
      <c r="J8" s="23">
        <v>16.647766128117453</v>
      </c>
      <c r="K8" s="24">
        <v>19.763847974115034</v>
      </c>
    </row>
    <row r="9" spans="1:11" ht="20.100000000000001" customHeight="1" x14ac:dyDescent="0.2">
      <c r="A9" s="60" t="s">
        <v>10</v>
      </c>
      <c r="B9" s="61"/>
      <c r="C9" s="16">
        <v>136457</v>
      </c>
      <c r="D9" s="20">
        <v>67855</v>
      </c>
      <c r="E9" s="21">
        <v>68602</v>
      </c>
      <c r="F9" s="22">
        <v>3345630</v>
      </c>
      <c r="G9" s="20">
        <v>1565668</v>
      </c>
      <c r="H9" s="21">
        <v>1779962</v>
      </c>
      <c r="I9" s="17">
        <v>24.517833456693317</v>
      </c>
      <c r="J9" s="23">
        <v>23.073730749392087</v>
      </c>
      <c r="K9" s="24">
        <v>25.946211480714847</v>
      </c>
    </row>
    <row r="10" spans="1:11" ht="20.100000000000001" customHeight="1" x14ac:dyDescent="0.2">
      <c r="A10" s="60" t="s">
        <v>11</v>
      </c>
      <c r="B10" s="61"/>
      <c r="C10" s="16">
        <v>156864</v>
      </c>
      <c r="D10" s="20">
        <v>65447</v>
      </c>
      <c r="E10" s="21">
        <v>91417</v>
      </c>
      <c r="F10" s="22">
        <v>4884952</v>
      </c>
      <c r="G10" s="20">
        <v>2169317</v>
      </c>
      <c r="H10" s="21">
        <v>2715635</v>
      </c>
      <c r="I10" s="17">
        <v>31.141319869441045</v>
      </c>
      <c r="J10" s="23">
        <v>33.146164071691601</v>
      </c>
      <c r="K10" s="24">
        <v>29.706017480337355</v>
      </c>
    </row>
    <row r="11" spans="1:11" ht="20.100000000000001" customHeight="1" x14ac:dyDescent="0.2">
      <c r="A11" s="60" t="s">
        <v>12</v>
      </c>
      <c r="B11" s="61"/>
      <c r="C11" s="16">
        <v>174755</v>
      </c>
      <c r="D11" s="20">
        <v>68306</v>
      </c>
      <c r="E11" s="21">
        <v>106449</v>
      </c>
      <c r="F11" s="16">
        <v>7166726</v>
      </c>
      <c r="G11" s="20">
        <v>3109074</v>
      </c>
      <c r="H11" s="21">
        <v>4057652</v>
      </c>
      <c r="I11" s="17">
        <v>41.010134187863009</v>
      </c>
      <c r="J11" s="23">
        <v>45.516850642696106</v>
      </c>
      <c r="K11" s="24">
        <v>38.118272600024426</v>
      </c>
    </row>
    <row r="12" spans="1:11" ht="20.100000000000001" customHeight="1" x14ac:dyDescent="0.2">
      <c r="A12" s="62" t="s">
        <v>6</v>
      </c>
      <c r="B12" s="63"/>
      <c r="C12" s="16">
        <v>71029</v>
      </c>
      <c r="D12" s="25">
        <v>33473</v>
      </c>
      <c r="E12" s="26">
        <v>37556</v>
      </c>
      <c r="F12" s="27">
        <v>3644833</v>
      </c>
      <c r="G12" s="25">
        <v>1937884</v>
      </c>
      <c r="H12" s="26">
        <v>1706949</v>
      </c>
      <c r="I12" s="28">
        <v>51.31471652423658</v>
      </c>
      <c r="J12" s="29">
        <v>57.893944373076806</v>
      </c>
      <c r="K12" s="30">
        <v>45.450766854830121</v>
      </c>
    </row>
    <row r="13" spans="1:11" ht="30" customHeight="1" thickBot="1" x14ac:dyDescent="0.25">
      <c r="A13" s="64" t="s">
        <v>16</v>
      </c>
      <c r="B13" s="65"/>
      <c r="C13" s="1">
        <v>671354</v>
      </c>
      <c r="D13" s="6">
        <v>301586</v>
      </c>
      <c r="E13" s="2">
        <v>369768</v>
      </c>
      <c r="F13" s="1">
        <v>21418638</v>
      </c>
      <c r="G13" s="6">
        <v>9872146</v>
      </c>
      <c r="H13" s="2">
        <v>11546492</v>
      </c>
      <c r="I13" s="3">
        <v>31.903642489655233</v>
      </c>
      <c r="J13" s="5">
        <v>32.734099062953852</v>
      </c>
      <c r="K13" s="4">
        <v>31.226314878518423</v>
      </c>
    </row>
    <row r="14" spans="1:11" ht="20.100000000000001" customHeight="1" x14ac:dyDescent="0.2">
      <c r="A14" s="56" t="s">
        <v>2</v>
      </c>
      <c r="B14" s="31" t="s">
        <v>7</v>
      </c>
      <c r="C14" s="32">
        <f t="shared" ref="C14:H14" si="0">SUM(C7:C8)</f>
        <v>132249</v>
      </c>
      <c r="D14" s="33">
        <f t="shared" si="0"/>
        <v>66505</v>
      </c>
      <c r="E14" s="34">
        <f t="shared" si="0"/>
        <v>65744</v>
      </c>
      <c r="F14" s="32">
        <f t="shared" si="0"/>
        <v>2376497</v>
      </c>
      <c r="G14" s="33">
        <f t="shared" si="0"/>
        <v>1090203</v>
      </c>
      <c r="H14" s="34">
        <f t="shared" si="0"/>
        <v>1286294</v>
      </c>
      <c r="I14" s="35">
        <f t="shared" ref="I14:K16" si="1">F14/C14</f>
        <v>17.969867447012831</v>
      </c>
      <c r="J14" s="36">
        <f t="shared" si="1"/>
        <v>16.392797534019998</v>
      </c>
      <c r="K14" s="37">
        <f t="shared" si="1"/>
        <v>19.565192260890729</v>
      </c>
    </row>
    <row r="15" spans="1:11" ht="20.100000000000001" customHeight="1" x14ac:dyDescent="0.2">
      <c r="A15" s="57"/>
      <c r="B15" s="38" t="s">
        <v>13</v>
      </c>
      <c r="C15" s="39">
        <f t="shared" ref="C15:H15" si="2">SUM(C9:C10)</f>
        <v>293321</v>
      </c>
      <c r="D15" s="40">
        <f t="shared" si="2"/>
        <v>133302</v>
      </c>
      <c r="E15" s="41">
        <f t="shared" si="2"/>
        <v>160019</v>
      </c>
      <c r="F15" s="39">
        <f t="shared" si="2"/>
        <v>8230582</v>
      </c>
      <c r="G15" s="40">
        <f t="shared" si="2"/>
        <v>3734985</v>
      </c>
      <c r="H15" s="41">
        <f t="shared" si="2"/>
        <v>4495597</v>
      </c>
      <c r="I15" s="42">
        <f t="shared" si="1"/>
        <v>28.059982067427836</v>
      </c>
      <c r="J15" s="43">
        <f t="shared" si="1"/>
        <v>28.018971958410226</v>
      </c>
      <c r="K15" s="44">
        <f t="shared" si="1"/>
        <v>28.094145070272905</v>
      </c>
    </row>
    <row r="16" spans="1:11" ht="20.100000000000001" customHeight="1" thickBot="1" x14ac:dyDescent="0.25">
      <c r="A16" s="58"/>
      <c r="B16" s="45" t="s">
        <v>8</v>
      </c>
      <c r="C16" s="46">
        <f t="shared" ref="C16:H16" si="3">SUM(C11:C12)</f>
        <v>245784</v>
      </c>
      <c r="D16" s="47">
        <f t="shared" si="3"/>
        <v>101779</v>
      </c>
      <c r="E16" s="48">
        <f t="shared" si="3"/>
        <v>144005</v>
      </c>
      <c r="F16" s="46">
        <f t="shared" si="3"/>
        <v>10811559</v>
      </c>
      <c r="G16" s="47">
        <f t="shared" si="3"/>
        <v>5046958</v>
      </c>
      <c r="H16" s="48">
        <f t="shared" si="3"/>
        <v>5764601</v>
      </c>
      <c r="I16" s="49">
        <f t="shared" si="1"/>
        <v>43.988050483351238</v>
      </c>
      <c r="J16" s="50">
        <f t="shared" si="1"/>
        <v>49.587419801727272</v>
      </c>
      <c r="K16" s="51">
        <f t="shared" si="1"/>
        <v>40.03056143883893</v>
      </c>
    </row>
    <row r="20" spans="6:8" x14ac:dyDescent="0.2">
      <c r="F20" s="10"/>
    </row>
    <row r="24" spans="6:8" x14ac:dyDescent="0.2">
      <c r="H24" s="11"/>
    </row>
    <row r="38" spans="10:12" x14ac:dyDescent="0.2">
      <c r="J38" s="12"/>
    </row>
    <row r="40" spans="10:12" x14ac:dyDescent="0.2">
      <c r="L40" s="13"/>
    </row>
  </sheetData>
  <mergeCells count="20">
    <mergeCell ref="C5:C6"/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2025-04-24T07:40:53Z</cp:lastPrinted>
  <dcterms:created xsi:type="dcterms:W3CDTF">1997-01-24T11:07:25Z</dcterms:created>
  <dcterms:modified xsi:type="dcterms:W3CDTF">2026-04-23T14:30:09Z</dcterms:modified>
</cp:coreProperties>
</file>